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20820" windowHeight="12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<sst xmlns="http://schemas.openxmlformats.org/spreadsheetml/2006/main" count="145" uniqueCount="81">
  <si>
    <t>航空運賃</t>
  </si>
  <si>
    <t>合計</t>
  </si>
  <si>
    <t>参加者</t>
  </si>
  <si>
    <t>年会費</t>
  </si>
  <si>
    <t>職種</t>
  </si>
  <si>
    <t>燃油サーチャージ</t>
  </si>
  <si>
    <t>現地空港税</t>
  </si>
  <si>
    <t>保険タイプ</t>
  </si>
  <si>
    <t>保険金</t>
  </si>
  <si>
    <t>現時点の状況です。最終金額は後日お知らせしますので、振込はその後お願いします。</t>
  </si>
  <si>
    <t>三菱東京UFJ銀行</t>
  </si>
  <si>
    <t>心斎橋支店(０３１)</t>
  </si>
  <si>
    <t>振込先</t>
  </si>
  <si>
    <t>支払完了日</t>
  </si>
  <si>
    <t>事前会議</t>
  </si>
  <si>
    <t>Osaka</t>
  </si>
  <si>
    <t>最終金額が決定しましたので、振込みを御願いします。</t>
  </si>
  <si>
    <t>ﾕﾆﾌｫｰﾑ代</t>
  </si>
  <si>
    <t>Tokyo</t>
  </si>
  <si>
    <t>燃油料</t>
  </si>
  <si>
    <t>＊現地個人払いです。</t>
  </si>
  <si>
    <t>食事代</t>
  </si>
  <si>
    <t>出発地</t>
  </si>
  <si>
    <t>サイズ</t>
  </si>
  <si>
    <t>口座名</t>
  </si>
  <si>
    <t>普通</t>
  </si>
  <si>
    <t>宿泊代</t>
  </si>
  <si>
    <t>　トクヒ）ジャパンデンタルミッション</t>
  </si>
  <si>
    <t>セブ→日本</t>
  </si>
  <si>
    <t>750ペソ</t>
  </si>
  <si>
    <t>松本 有加</t>
  </si>
  <si>
    <t>Ms. Yuka Matsumoto</t>
  </si>
  <si>
    <t>Volunteer</t>
  </si>
  <si>
    <t>-</t>
  </si>
  <si>
    <t>SS</t>
  </si>
  <si>
    <t>大阪</t>
  </si>
  <si>
    <t>○</t>
  </si>
  <si>
    <t>Hygienist</t>
  </si>
  <si>
    <t>Ms. Shiho Koroku</t>
  </si>
  <si>
    <t>X</t>
  </si>
  <si>
    <t>東京</t>
  </si>
  <si>
    <t>高鹿 栞帆</t>
  </si>
  <si>
    <t>河合 李美</t>
  </si>
  <si>
    <t>Ms. Rimi Kawai</t>
  </si>
  <si>
    <t>S06</t>
  </si>
  <si>
    <t>S</t>
  </si>
  <si>
    <t>Dentist</t>
  </si>
  <si>
    <t>Ms. Hiroko Koyama</t>
  </si>
  <si>
    <t>済</t>
  </si>
  <si>
    <t>古山博子</t>
  </si>
  <si>
    <t>村越 花菜</t>
  </si>
  <si>
    <t>Ms. Kana Murakoshi</t>
  </si>
  <si>
    <t>倉橋朋子</t>
  </si>
  <si>
    <t>Ms. Tomoko Kurahashi</t>
  </si>
  <si>
    <t>沢田宗久</t>
  </si>
  <si>
    <t>河内光明</t>
  </si>
  <si>
    <t>中辻孝一</t>
  </si>
  <si>
    <t>Technician</t>
  </si>
  <si>
    <t>Mr. Munehisa Sawada</t>
  </si>
  <si>
    <t>Mr. Mitsuaki Kawachi</t>
  </si>
  <si>
    <t>Mr. Koichi Nakatsuji</t>
  </si>
  <si>
    <t>佐々木正志</t>
  </si>
  <si>
    <t>Mr. Masashi Sasaki</t>
  </si>
  <si>
    <t>口座振替できなかったため、入金して頂きます。</t>
  </si>
  <si>
    <t>瀬野耕司</t>
  </si>
  <si>
    <t>Mr. Koji Seno</t>
  </si>
  <si>
    <t>発券リミット(2/14)以降のキャンセルはキャンセル料が発生します。ご注意ください。</t>
  </si>
  <si>
    <t>報告書</t>
  </si>
  <si>
    <t>リーダー</t>
  </si>
  <si>
    <t>会計、写真</t>
  </si>
  <si>
    <t xml:space="preserve"> --------------------------------------------------------------------------</t>
  </si>
  <si>
    <t xml:space="preserve"> OSAKA/KANSAI        19MAR TUE  15:25    PR 409</t>
  </si>
  <si>
    <t xml:space="preserve"> CEB MACTAN           19MAR TUE  19:10                                      </t>
  </si>
  <si>
    <t xml:space="preserve"> CEB MACTAN           24MAR SUN  09:15     PR 410</t>
  </si>
  <si>
    <t xml:space="preserve"> TOKYO/NARITA INTL   19MAR TUE 14:25   PR 433</t>
  </si>
  <si>
    <t xml:space="preserve"> TOKYO/NARITA INTL   24MAR SUN  13:25                                      </t>
  </si>
  <si>
    <t xml:space="preserve"> CEB MACTAN                19MAR TUE 19:00                                      </t>
  </si>
  <si>
    <r>
      <rPr>
        <sz val="10"/>
        <rFont val="Arial Unicode MS"/>
        <family val="3"/>
      </rPr>
      <t>都市</t>
    </r>
    <r>
      <rPr>
        <sz val="10"/>
        <rFont val="Times New Roman"/>
        <family val="1"/>
      </rPr>
      <t xml:space="preserve">                                    </t>
    </r>
    <r>
      <rPr>
        <sz val="10"/>
        <rFont val="Arial Unicode MS"/>
        <family val="3"/>
      </rPr>
      <t>日付</t>
    </r>
    <r>
      <rPr>
        <sz val="10"/>
        <rFont val="Times New Roman"/>
        <family val="1"/>
      </rPr>
      <t xml:space="preserve">              </t>
    </r>
    <r>
      <rPr>
        <sz val="10"/>
        <rFont val="Arial Unicode MS"/>
        <family val="3"/>
      </rPr>
      <t>時間</t>
    </r>
    <r>
      <rPr>
        <sz val="10"/>
        <rFont val="Times New Roman"/>
        <family val="1"/>
      </rPr>
      <t xml:space="preserve">       </t>
    </r>
    <r>
      <rPr>
        <sz val="10"/>
        <rFont val="Arial Unicode MS"/>
        <family val="3"/>
      </rPr>
      <t>便名</t>
    </r>
    <r>
      <rPr>
        <sz val="10"/>
        <rFont val="Times New Roman"/>
        <family val="1"/>
      </rPr>
      <t xml:space="preserve"> </t>
    </r>
  </si>
  <si>
    <t xml:space="preserve"> CEB MACTAN                24MAR SUN  08:00   PR 434</t>
  </si>
  <si>
    <t xml:space="preserve"> OSAKA/KANSAI        24MAR SUN 14:25                                      </t>
  </si>
  <si>
    <r>
      <rPr>
        <sz val="10"/>
        <rFont val="Arial Unicode MS"/>
        <family val="3"/>
      </rPr>
      <t>都市</t>
    </r>
    <r>
      <rPr>
        <sz val="10"/>
        <rFont val="Times New Roman"/>
        <family val="1"/>
      </rPr>
      <t xml:space="preserve">                              </t>
    </r>
    <r>
      <rPr>
        <sz val="10"/>
        <rFont val="Arial Unicode MS"/>
        <family val="3"/>
      </rPr>
      <t>日付</t>
    </r>
    <r>
      <rPr>
        <sz val="10"/>
        <rFont val="Times New Roman"/>
        <family val="1"/>
      </rPr>
      <t xml:space="preserve">               </t>
    </r>
    <r>
      <rPr>
        <sz val="10"/>
        <rFont val="Arial Unicode MS"/>
        <family val="3"/>
      </rPr>
      <t>時間</t>
    </r>
    <r>
      <rPr>
        <sz val="10"/>
        <rFont val="Times New Roman"/>
        <family val="1"/>
      </rPr>
      <t xml:space="preserve">       </t>
    </r>
    <r>
      <rPr>
        <sz val="10"/>
        <rFont val="Arial Unicode MS"/>
        <family val="3"/>
      </rPr>
      <t>便名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</si>
</sst>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Times New Roman"/>
      <family val="1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Times New Roman"/>
      <family val="1"/>
    </font>
    <font>
      <b/>
      <sz val="12"/>
      <color indexed="10"/>
      <name val="ＭＳ Ｐゴシック"/>
      <family val="3"/>
    </font>
    <font>
      <sz val="10"/>
      <name val="Arial Unicode MS"/>
      <family val="3"/>
    </font>
    <font>
      <b/>
      <sz val="11"/>
      <name val="ＭＳ Ｐゴシック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58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6" fontId="5" fillId="0" borderId="0" xfId="58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top" wrapText="1"/>
    </xf>
    <xf numFmtId="38" fontId="5" fillId="0" borderId="17" xfId="49" applyFont="1" applyBorder="1" applyAlignment="1">
      <alignment horizontal="center" vertical="center"/>
    </xf>
    <xf numFmtId="6" fontId="5" fillId="0" borderId="17" xfId="58" applyFont="1" applyBorder="1" applyAlignment="1">
      <alignment vertical="center"/>
    </xf>
    <xf numFmtId="56" fontId="5" fillId="0" borderId="19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8" fontId="8" fillId="0" borderId="0" xfId="49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4" fillId="0" borderId="0" xfId="49" applyFont="1" applyAlignment="1">
      <alignment horizontal="center" vertical="center"/>
    </xf>
    <xf numFmtId="6" fontId="4" fillId="0" borderId="0" xfId="58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16</xdr:col>
      <xdr:colOff>2638425</xdr:colOff>
      <xdr:row>82</xdr:row>
      <xdr:rowOff>66675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363200"/>
          <a:ext cx="1239202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" width="3.50390625" style="5" bestFit="1" customWidth="1"/>
    <col min="2" max="2" width="14.50390625" style="5" customWidth="1"/>
    <col min="3" max="3" width="10.125" style="1" customWidth="1"/>
    <col min="4" max="4" width="22.25390625" style="0" customWidth="1"/>
    <col min="5" max="5" width="7.625" style="1" customWidth="1"/>
    <col min="6" max="6" width="7.875" style="1" customWidth="1"/>
    <col min="7" max="7" width="6.25390625" style="1" customWidth="1"/>
    <col min="8" max="8" width="8.50390625" style="1" customWidth="1"/>
    <col min="9" max="9" width="6.875" style="0" bestFit="1" customWidth="1"/>
    <col min="10" max="10" width="10.00390625" style="0" bestFit="1" customWidth="1"/>
    <col min="11" max="11" width="9.125" style="0" bestFit="1" customWidth="1"/>
    <col min="12" max="12" width="9.00390625" style="0" bestFit="1" customWidth="1"/>
    <col min="13" max="13" width="8.875" style="0" customWidth="1"/>
    <col min="14" max="14" width="9.00390625" style="1" bestFit="1" customWidth="1"/>
    <col min="15" max="15" width="6.375" style="0" bestFit="1" customWidth="1"/>
    <col min="16" max="16" width="6.125" style="0" customWidth="1"/>
    <col min="17" max="17" width="41.75390625" style="0" bestFit="1" customWidth="1"/>
  </cols>
  <sheetData>
    <row r="1" ht="12.75">
      <c r="B1" s="3" t="s">
        <v>16</v>
      </c>
    </row>
    <row r="2" ht="36.75" customHeight="1" hidden="1">
      <c r="B2" s="30" t="s">
        <v>9</v>
      </c>
    </row>
    <row r="3" ht="13.5" thickBot="1">
      <c r="B3" s="3" t="s">
        <v>66</v>
      </c>
    </row>
    <row r="4" spans="1:16" s="18" customFormat="1" ht="12" thickBot="1">
      <c r="A4" s="10"/>
      <c r="B4" s="11" t="s">
        <v>2</v>
      </c>
      <c r="C4" s="12" t="s">
        <v>4</v>
      </c>
      <c r="D4" s="13"/>
      <c r="E4" s="14" t="s">
        <v>0</v>
      </c>
      <c r="F4" s="14" t="s">
        <v>19</v>
      </c>
      <c r="G4" s="14" t="s">
        <v>21</v>
      </c>
      <c r="H4" s="14" t="s">
        <v>7</v>
      </c>
      <c r="I4" s="14" t="s">
        <v>8</v>
      </c>
      <c r="J4" s="14" t="s">
        <v>17</v>
      </c>
      <c r="K4" s="15" t="s">
        <v>3</v>
      </c>
      <c r="L4" s="16" t="s">
        <v>1</v>
      </c>
      <c r="M4" s="16" t="s">
        <v>13</v>
      </c>
      <c r="N4" s="16" t="s">
        <v>14</v>
      </c>
      <c r="O4" s="14" t="s">
        <v>22</v>
      </c>
      <c r="P4" s="17" t="s">
        <v>23</v>
      </c>
    </row>
    <row r="5" spans="1:16" s="18" customFormat="1" ht="24.75" customHeight="1" thickTop="1">
      <c r="A5" s="19">
        <v>1</v>
      </c>
      <c r="B5" s="20" t="s">
        <v>30</v>
      </c>
      <c r="C5" s="23" t="s">
        <v>32</v>
      </c>
      <c r="D5" s="23" t="s">
        <v>31</v>
      </c>
      <c r="E5" s="24">
        <f>$E$37</f>
        <v>68500</v>
      </c>
      <c r="F5" s="24">
        <f>$E$38</f>
        <v>14640</v>
      </c>
      <c r="G5" s="24">
        <v>10000</v>
      </c>
      <c r="H5" s="24" t="s">
        <v>33</v>
      </c>
      <c r="I5" s="24" t="s">
        <v>33</v>
      </c>
      <c r="J5" s="24">
        <v>3000</v>
      </c>
      <c r="K5" s="24" t="s">
        <v>48</v>
      </c>
      <c r="L5" s="25">
        <f aca="true" t="shared" si="0" ref="L5:L10">SUM(E5:K5)</f>
        <v>96140</v>
      </c>
      <c r="M5" s="26">
        <v>43523</v>
      </c>
      <c r="N5" s="27" t="s">
        <v>36</v>
      </c>
      <c r="O5" s="28" t="s">
        <v>35</v>
      </c>
      <c r="P5" s="29" t="s">
        <v>34</v>
      </c>
    </row>
    <row r="6" spans="1:17" s="18" customFormat="1" ht="24.75" customHeight="1">
      <c r="A6" s="19">
        <f>A5+1</f>
        <v>2</v>
      </c>
      <c r="B6" s="20" t="s">
        <v>41</v>
      </c>
      <c r="C6" s="23" t="s">
        <v>37</v>
      </c>
      <c r="D6" s="23" t="s">
        <v>38</v>
      </c>
      <c r="E6" s="24">
        <f>$F$37</f>
        <v>68500</v>
      </c>
      <c r="F6" s="24">
        <f>$F$38</f>
        <v>14210</v>
      </c>
      <c r="G6" s="24">
        <v>10000</v>
      </c>
      <c r="H6" s="24" t="s">
        <v>33</v>
      </c>
      <c r="I6" s="24" t="s">
        <v>33</v>
      </c>
      <c r="J6" s="24">
        <v>3000</v>
      </c>
      <c r="K6" s="31">
        <v>5000</v>
      </c>
      <c r="L6" s="25">
        <f t="shared" si="0"/>
        <v>100710</v>
      </c>
      <c r="M6" s="26">
        <v>43521</v>
      </c>
      <c r="N6" s="27" t="s">
        <v>39</v>
      </c>
      <c r="O6" s="28" t="s">
        <v>40</v>
      </c>
      <c r="P6" s="29" t="s">
        <v>34</v>
      </c>
      <c r="Q6" s="24" t="s">
        <v>63</v>
      </c>
    </row>
    <row r="7" spans="1:16" s="18" customFormat="1" ht="24.75" customHeight="1">
      <c r="A7" s="19">
        <f aca="true" t="shared" si="1" ref="A7:A16">A6+1</f>
        <v>3</v>
      </c>
      <c r="B7" s="20" t="s">
        <v>42</v>
      </c>
      <c r="C7" s="23" t="s">
        <v>37</v>
      </c>
      <c r="D7" s="23" t="s">
        <v>43</v>
      </c>
      <c r="E7" s="24">
        <f>$E$37</f>
        <v>68500</v>
      </c>
      <c r="F7" s="24">
        <f>$E$38</f>
        <v>14640</v>
      </c>
      <c r="G7" s="24">
        <v>10000</v>
      </c>
      <c r="H7" s="24" t="s">
        <v>44</v>
      </c>
      <c r="I7" s="24">
        <v>6810</v>
      </c>
      <c r="J7" s="24">
        <v>3000</v>
      </c>
      <c r="K7" s="24" t="s">
        <v>48</v>
      </c>
      <c r="L7" s="25">
        <f t="shared" si="0"/>
        <v>102950</v>
      </c>
      <c r="M7" s="26">
        <v>43523</v>
      </c>
      <c r="N7" s="27" t="s">
        <v>36</v>
      </c>
      <c r="O7" s="28" t="s">
        <v>35</v>
      </c>
      <c r="P7" s="29" t="s">
        <v>34</v>
      </c>
    </row>
    <row r="8" spans="1:16" s="18" customFormat="1" ht="24.75" customHeight="1">
      <c r="A8" s="19">
        <f t="shared" si="1"/>
        <v>4</v>
      </c>
      <c r="B8" s="20" t="s">
        <v>49</v>
      </c>
      <c r="C8" s="23" t="s">
        <v>46</v>
      </c>
      <c r="D8" s="23" t="s">
        <v>47</v>
      </c>
      <c r="E8" s="24">
        <f>$F$37</f>
        <v>68500</v>
      </c>
      <c r="F8" s="24">
        <f>$F$38</f>
        <v>14210</v>
      </c>
      <c r="G8" s="24">
        <v>10000</v>
      </c>
      <c r="H8" s="24" t="s">
        <v>33</v>
      </c>
      <c r="I8" s="24" t="s">
        <v>33</v>
      </c>
      <c r="J8" s="24">
        <v>3000</v>
      </c>
      <c r="K8" s="24" t="s">
        <v>48</v>
      </c>
      <c r="L8" s="25">
        <f t="shared" si="0"/>
        <v>95710</v>
      </c>
      <c r="M8" s="26">
        <v>43523</v>
      </c>
      <c r="N8" s="27" t="s">
        <v>39</v>
      </c>
      <c r="O8" s="28" t="s">
        <v>40</v>
      </c>
      <c r="P8" s="22" t="s">
        <v>45</v>
      </c>
    </row>
    <row r="9" spans="1:16" s="18" customFormat="1" ht="24.75" customHeight="1">
      <c r="A9" s="19">
        <f t="shared" si="1"/>
        <v>5</v>
      </c>
      <c r="B9" s="20" t="s">
        <v>50</v>
      </c>
      <c r="C9" s="23" t="s">
        <v>37</v>
      </c>
      <c r="D9" s="23" t="s">
        <v>51</v>
      </c>
      <c r="E9" s="24">
        <f>$F$37</f>
        <v>68500</v>
      </c>
      <c r="F9" s="24">
        <f>$F$38</f>
        <v>14210</v>
      </c>
      <c r="G9" s="24">
        <v>10000</v>
      </c>
      <c r="H9" s="24" t="s">
        <v>33</v>
      </c>
      <c r="I9" s="24" t="s">
        <v>33</v>
      </c>
      <c r="J9" s="24">
        <v>3000</v>
      </c>
      <c r="K9" s="24" t="s">
        <v>48</v>
      </c>
      <c r="L9" s="25">
        <f t="shared" si="0"/>
        <v>95710</v>
      </c>
      <c r="M9" s="26">
        <v>43522</v>
      </c>
      <c r="N9" s="27" t="s">
        <v>39</v>
      </c>
      <c r="O9" s="28" t="s">
        <v>40</v>
      </c>
      <c r="P9" s="29" t="s">
        <v>34</v>
      </c>
    </row>
    <row r="10" spans="1:17" s="18" customFormat="1" ht="24.75" customHeight="1">
      <c r="A10" s="19">
        <f t="shared" si="1"/>
        <v>6</v>
      </c>
      <c r="B10" s="20" t="s">
        <v>52</v>
      </c>
      <c r="C10" s="23" t="s">
        <v>37</v>
      </c>
      <c r="D10" s="23" t="s">
        <v>53</v>
      </c>
      <c r="E10" s="24">
        <f>$E$37</f>
        <v>68500</v>
      </c>
      <c r="F10" s="24">
        <f>$E$38</f>
        <v>14640</v>
      </c>
      <c r="G10" s="24">
        <v>10000</v>
      </c>
      <c r="H10" s="24" t="s">
        <v>33</v>
      </c>
      <c r="I10" s="24" t="s">
        <v>33</v>
      </c>
      <c r="J10" s="24" t="s">
        <v>33</v>
      </c>
      <c r="K10" s="24" t="s">
        <v>48</v>
      </c>
      <c r="L10" s="25">
        <f t="shared" si="0"/>
        <v>93140</v>
      </c>
      <c r="M10" s="26">
        <v>43735</v>
      </c>
      <c r="N10" s="27" t="s">
        <v>36</v>
      </c>
      <c r="O10" s="28" t="s">
        <v>35</v>
      </c>
      <c r="P10" s="22"/>
      <c r="Q10" s="18" t="s">
        <v>69</v>
      </c>
    </row>
    <row r="11" spans="1:16" s="18" customFormat="1" ht="24.75" customHeight="1">
      <c r="A11" s="19">
        <f t="shared" si="1"/>
        <v>7</v>
      </c>
      <c r="B11" s="20" t="s">
        <v>54</v>
      </c>
      <c r="C11" s="23" t="s">
        <v>46</v>
      </c>
      <c r="D11" s="23" t="s">
        <v>58</v>
      </c>
      <c r="E11" s="24">
        <f>$E$37</f>
        <v>68500</v>
      </c>
      <c r="F11" s="24">
        <f>$E$38</f>
        <v>14640</v>
      </c>
      <c r="G11" s="24">
        <v>10000</v>
      </c>
      <c r="H11" s="24" t="s">
        <v>33</v>
      </c>
      <c r="I11" s="24" t="s">
        <v>33</v>
      </c>
      <c r="J11" s="24" t="s">
        <v>33</v>
      </c>
      <c r="K11" s="24" t="s">
        <v>48</v>
      </c>
      <c r="L11" s="25">
        <f>SUM(E11:K11)</f>
        <v>93140</v>
      </c>
      <c r="M11" s="26">
        <v>43529</v>
      </c>
      <c r="N11" s="27" t="s">
        <v>36</v>
      </c>
      <c r="O11" s="28" t="s">
        <v>35</v>
      </c>
      <c r="P11" s="22"/>
    </row>
    <row r="12" spans="1:16" s="18" customFormat="1" ht="24.75" customHeight="1">
      <c r="A12" s="19">
        <f t="shared" si="1"/>
        <v>8</v>
      </c>
      <c r="B12" s="20" t="s">
        <v>55</v>
      </c>
      <c r="C12" s="23" t="s">
        <v>57</v>
      </c>
      <c r="D12" s="23" t="s">
        <v>59</v>
      </c>
      <c r="E12" s="24">
        <f>$E$37</f>
        <v>68500</v>
      </c>
      <c r="F12" s="24">
        <f>$E$38</f>
        <v>14640</v>
      </c>
      <c r="G12" s="24">
        <v>10000</v>
      </c>
      <c r="H12" s="24" t="s">
        <v>33</v>
      </c>
      <c r="I12" s="24" t="s">
        <v>33</v>
      </c>
      <c r="J12" s="24" t="s">
        <v>33</v>
      </c>
      <c r="K12" s="24" t="s">
        <v>48</v>
      </c>
      <c r="L12" s="25">
        <f>SUM(E12:K12)</f>
        <v>93140</v>
      </c>
      <c r="M12" s="26">
        <v>43528</v>
      </c>
      <c r="N12" s="27" t="s">
        <v>36</v>
      </c>
      <c r="O12" s="28" t="s">
        <v>35</v>
      </c>
      <c r="P12" s="22"/>
    </row>
    <row r="13" spans="1:17" s="18" customFormat="1" ht="24.75" customHeight="1">
      <c r="A13" s="19">
        <f t="shared" si="1"/>
        <v>9</v>
      </c>
      <c r="B13" s="20" t="s">
        <v>56</v>
      </c>
      <c r="C13" s="23" t="s">
        <v>57</v>
      </c>
      <c r="D13" s="23" t="s">
        <v>60</v>
      </c>
      <c r="E13" s="24">
        <f>$E$37</f>
        <v>68500</v>
      </c>
      <c r="F13" s="24">
        <f>$E$38</f>
        <v>14640</v>
      </c>
      <c r="G13" s="24">
        <v>10000</v>
      </c>
      <c r="H13" s="24" t="s">
        <v>33</v>
      </c>
      <c r="I13" s="24" t="s">
        <v>33</v>
      </c>
      <c r="J13" s="24" t="s">
        <v>33</v>
      </c>
      <c r="K13" s="24" t="s">
        <v>48</v>
      </c>
      <c r="L13" s="25">
        <f>SUM(E13:K13)</f>
        <v>93140</v>
      </c>
      <c r="M13" s="26">
        <v>43521</v>
      </c>
      <c r="N13" s="27" t="s">
        <v>36</v>
      </c>
      <c r="O13" s="28" t="s">
        <v>35</v>
      </c>
      <c r="P13" s="22"/>
      <c r="Q13" s="18" t="s">
        <v>68</v>
      </c>
    </row>
    <row r="14" spans="1:16" s="18" customFormat="1" ht="24.75" customHeight="1">
      <c r="A14" s="19">
        <f t="shared" si="1"/>
        <v>10</v>
      </c>
      <c r="B14" s="20" t="s">
        <v>61</v>
      </c>
      <c r="C14" s="21" t="s">
        <v>57</v>
      </c>
      <c r="D14" s="21" t="s">
        <v>62</v>
      </c>
      <c r="E14" s="24">
        <f>$F$37</f>
        <v>68500</v>
      </c>
      <c r="F14" s="24">
        <f>$F$38</f>
        <v>14210</v>
      </c>
      <c r="G14" s="24">
        <v>10000</v>
      </c>
      <c r="H14" s="24" t="s">
        <v>33</v>
      </c>
      <c r="I14" s="24" t="s">
        <v>33</v>
      </c>
      <c r="J14" s="24" t="s">
        <v>33</v>
      </c>
      <c r="K14" s="24" t="s">
        <v>48</v>
      </c>
      <c r="L14" s="25">
        <f>SUM(E14:K14)</f>
        <v>92710</v>
      </c>
      <c r="M14" s="26">
        <v>43522</v>
      </c>
      <c r="N14" s="27" t="s">
        <v>39</v>
      </c>
      <c r="O14" s="28" t="s">
        <v>40</v>
      </c>
      <c r="P14" s="22"/>
    </row>
    <row r="15" spans="1:17" s="18" customFormat="1" ht="24.75" customHeight="1">
      <c r="A15" s="19">
        <f t="shared" si="1"/>
        <v>11</v>
      </c>
      <c r="B15" s="20" t="s">
        <v>64</v>
      </c>
      <c r="C15" s="21" t="s">
        <v>46</v>
      </c>
      <c r="D15" s="23" t="s">
        <v>65</v>
      </c>
      <c r="E15" s="24">
        <f>$E$37</f>
        <v>68500</v>
      </c>
      <c r="F15" s="24">
        <f>$E$38</f>
        <v>14640</v>
      </c>
      <c r="G15" s="24">
        <v>10000</v>
      </c>
      <c r="H15" s="24" t="s">
        <v>33</v>
      </c>
      <c r="I15" s="24" t="s">
        <v>33</v>
      </c>
      <c r="J15" s="24" t="s">
        <v>33</v>
      </c>
      <c r="K15" s="24" t="s">
        <v>48</v>
      </c>
      <c r="L15" s="25">
        <f>SUM(E15:K15)</f>
        <v>93140</v>
      </c>
      <c r="M15" s="26">
        <v>43522</v>
      </c>
      <c r="N15" s="27" t="s">
        <v>39</v>
      </c>
      <c r="O15" s="28" t="s">
        <v>35</v>
      </c>
      <c r="P15" s="22"/>
      <c r="Q15" s="18" t="s">
        <v>67</v>
      </c>
    </row>
    <row r="16" spans="1:16" s="18" customFormat="1" ht="24.75" customHeight="1">
      <c r="A16" s="19">
        <f t="shared" si="1"/>
        <v>12</v>
      </c>
      <c r="B16" s="20"/>
      <c r="C16" s="21"/>
      <c r="D16" s="23"/>
      <c r="E16" s="24"/>
      <c r="F16" s="24"/>
      <c r="G16" s="24"/>
      <c r="H16" s="24"/>
      <c r="I16" s="24"/>
      <c r="J16" s="24"/>
      <c r="K16" s="24"/>
      <c r="L16" s="25"/>
      <c r="M16" s="26"/>
      <c r="N16" s="27"/>
      <c r="O16" s="28"/>
      <c r="P16" s="22"/>
    </row>
    <row r="17" spans="1:15" s="41" customFormat="1" ht="24.75" customHeight="1">
      <c r="A17" s="42" t="s">
        <v>80</v>
      </c>
      <c r="B17" s="36"/>
      <c r="C17" s="36"/>
      <c r="D17" s="9"/>
      <c r="E17" s="37"/>
      <c r="F17" s="37"/>
      <c r="G17" s="37"/>
      <c r="H17" s="37"/>
      <c r="I17" s="37"/>
      <c r="J17" s="37"/>
      <c r="K17" s="37"/>
      <c r="L17" s="38"/>
      <c r="M17" s="39"/>
      <c r="N17" s="40"/>
      <c r="O17" s="35"/>
    </row>
    <row r="18" spans="1:15" s="41" customFormat="1" ht="24.75" customHeight="1">
      <c r="A18" s="35" t="s">
        <v>71</v>
      </c>
      <c r="B18" s="36"/>
      <c r="C18" s="36"/>
      <c r="D18" s="9"/>
      <c r="E18" s="37"/>
      <c r="F18" s="37"/>
      <c r="G18" s="37"/>
      <c r="H18" s="37"/>
      <c r="I18" s="37"/>
      <c r="J18" s="37"/>
      <c r="K18" s="37"/>
      <c r="L18" s="38"/>
      <c r="M18" s="39"/>
      <c r="N18" s="40"/>
      <c r="O18" s="35"/>
    </row>
    <row r="19" spans="1:15" s="41" customFormat="1" ht="24.75" customHeight="1">
      <c r="A19" s="35" t="s">
        <v>72</v>
      </c>
      <c r="B19" s="36"/>
      <c r="C19" s="36"/>
      <c r="D19" s="9"/>
      <c r="E19" s="37"/>
      <c r="F19" s="37"/>
      <c r="G19" s="37"/>
      <c r="H19" s="37"/>
      <c r="I19" s="37"/>
      <c r="J19" s="37"/>
      <c r="K19" s="37"/>
      <c r="L19" s="38"/>
      <c r="M19" s="39"/>
      <c r="N19" s="40"/>
      <c r="O19" s="35"/>
    </row>
    <row r="20" spans="1:15" s="41" customFormat="1" ht="6" customHeight="1">
      <c r="A20" s="36"/>
      <c r="B20" s="36"/>
      <c r="C20" s="36"/>
      <c r="D20" s="9"/>
      <c r="E20" s="37"/>
      <c r="F20" s="37"/>
      <c r="G20" s="37"/>
      <c r="H20" s="37"/>
      <c r="I20" s="37"/>
      <c r="J20" s="37"/>
      <c r="K20" s="37"/>
      <c r="L20" s="38"/>
      <c r="M20" s="39"/>
      <c r="N20" s="40"/>
      <c r="O20" s="35"/>
    </row>
    <row r="21" spans="1:15" s="41" customFormat="1" ht="24.75" customHeight="1">
      <c r="A21" s="35" t="s">
        <v>73</v>
      </c>
      <c r="B21" s="36"/>
      <c r="C21" s="36"/>
      <c r="D21" s="9"/>
      <c r="E21" s="37"/>
      <c r="F21" s="37"/>
      <c r="G21" s="37"/>
      <c r="H21" s="37"/>
      <c r="I21" s="37"/>
      <c r="J21" s="37"/>
      <c r="K21" s="37"/>
      <c r="L21" s="38"/>
      <c r="M21" s="39"/>
      <c r="N21" s="40"/>
      <c r="O21" s="35"/>
    </row>
    <row r="22" spans="1:15" s="41" customFormat="1" ht="24.75" customHeight="1">
      <c r="A22" s="35" t="s">
        <v>79</v>
      </c>
      <c r="B22" s="36"/>
      <c r="C22" s="36"/>
      <c r="D22" s="9"/>
      <c r="E22" s="37"/>
      <c r="F22" s="37"/>
      <c r="G22" s="37"/>
      <c r="H22" s="37"/>
      <c r="I22" s="37"/>
      <c r="J22" s="37"/>
      <c r="K22" s="37"/>
      <c r="L22" s="38"/>
      <c r="M22" s="39"/>
      <c r="N22" s="40"/>
      <c r="O22" s="35"/>
    </row>
    <row r="23" spans="1:15" s="41" customFormat="1" ht="24.75" customHeight="1">
      <c r="A23" s="35" t="s">
        <v>70</v>
      </c>
      <c r="B23" s="36"/>
      <c r="C23" s="36"/>
      <c r="D23" s="9"/>
      <c r="E23" s="37"/>
      <c r="F23" s="37"/>
      <c r="G23" s="37"/>
      <c r="H23" s="37"/>
      <c r="I23" s="37"/>
      <c r="J23" s="37"/>
      <c r="K23" s="37"/>
      <c r="L23" s="38"/>
      <c r="M23" s="39"/>
      <c r="N23" s="40"/>
      <c r="O23" s="35"/>
    </row>
    <row r="24" spans="1:15" s="41" customFormat="1" ht="24.75" customHeight="1">
      <c r="A24" s="42" t="s">
        <v>77</v>
      </c>
      <c r="B24" s="36"/>
      <c r="C24" s="36"/>
      <c r="D24" s="9"/>
      <c r="E24" s="37"/>
      <c r="F24" s="37"/>
      <c r="G24" s="37"/>
      <c r="H24" s="37"/>
      <c r="I24" s="37"/>
      <c r="J24" s="37"/>
      <c r="K24" s="37"/>
      <c r="L24" s="38"/>
      <c r="M24" s="39"/>
      <c r="N24" s="40"/>
      <c r="O24" s="35"/>
    </row>
    <row r="25" spans="1:15" s="41" customFormat="1" ht="24.75" customHeight="1">
      <c r="A25" s="35" t="s">
        <v>74</v>
      </c>
      <c r="B25" s="36"/>
      <c r="C25" s="36"/>
      <c r="D25" s="9"/>
      <c r="E25" s="37"/>
      <c r="F25" s="37"/>
      <c r="G25" s="37"/>
      <c r="H25" s="37"/>
      <c r="I25" s="37"/>
      <c r="J25" s="37"/>
      <c r="K25" s="37"/>
      <c r="L25" s="38"/>
      <c r="M25" s="39"/>
      <c r="N25" s="40"/>
      <c r="O25" s="35"/>
    </row>
    <row r="26" spans="1:15" s="41" customFormat="1" ht="24.75" customHeight="1">
      <c r="A26" s="35" t="s">
        <v>76</v>
      </c>
      <c r="B26" s="36"/>
      <c r="C26" s="36"/>
      <c r="D26" s="9"/>
      <c r="E26" s="37"/>
      <c r="F26" s="37"/>
      <c r="G26" s="37"/>
      <c r="H26" s="37"/>
      <c r="I26" s="37"/>
      <c r="J26" s="37"/>
      <c r="K26" s="37"/>
      <c r="L26" s="38"/>
      <c r="M26" s="39"/>
      <c r="N26" s="40"/>
      <c r="O26" s="35"/>
    </row>
    <row r="27" spans="1:15" s="41" customFormat="1" ht="8.25" customHeight="1">
      <c r="A27" s="36"/>
      <c r="B27" s="36"/>
      <c r="C27" s="36"/>
      <c r="D27" s="9"/>
      <c r="E27" s="37"/>
      <c r="F27" s="37"/>
      <c r="G27" s="37"/>
      <c r="H27" s="37"/>
      <c r="I27" s="37"/>
      <c r="J27" s="37"/>
      <c r="K27" s="37"/>
      <c r="L27" s="38"/>
      <c r="M27" s="39"/>
      <c r="N27" s="40"/>
      <c r="O27" s="35"/>
    </row>
    <row r="28" spans="1:15" s="41" customFormat="1" ht="24.75" customHeight="1">
      <c r="A28" s="35" t="s">
        <v>78</v>
      </c>
      <c r="B28" s="36"/>
      <c r="C28" s="36"/>
      <c r="D28" s="9"/>
      <c r="E28" s="37"/>
      <c r="F28" s="37"/>
      <c r="G28" s="37"/>
      <c r="H28" s="37"/>
      <c r="I28" s="37"/>
      <c r="J28" s="37"/>
      <c r="K28" s="37"/>
      <c r="L28" s="38"/>
      <c r="M28" s="39"/>
      <c r="N28" s="40"/>
      <c r="O28" s="35"/>
    </row>
    <row r="29" spans="1:15" s="41" customFormat="1" ht="24.75" customHeight="1">
      <c r="A29" s="35" t="s">
        <v>75</v>
      </c>
      <c r="B29" s="36"/>
      <c r="C29" s="36"/>
      <c r="D29" s="9"/>
      <c r="E29" s="37"/>
      <c r="F29" s="37"/>
      <c r="G29" s="37"/>
      <c r="H29" s="37"/>
      <c r="I29" s="37"/>
      <c r="J29" s="37"/>
      <c r="K29" s="37"/>
      <c r="L29" s="38"/>
      <c r="M29" s="39"/>
      <c r="N29" s="40"/>
      <c r="O29" s="35"/>
    </row>
    <row r="31" ht="12.75">
      <c r="B31" s="4" t="s">
        <v>12</v>
      </c>
    </row>
    <row r="32" spans="2:3" ht="12.75">
      <c r="B32" s="32" t="s">
        <v>10</v>
      </c>
      <c r="C32" s="33"/>
    </row>
    <row r="33" spans="2:7" ht="12.75">
      <c r="B33" s="32" t="s">
        <v>24</v>
      </c>
      <c r="C33" s="34" t="s">
        <v>27</v>
      </c>
      <c r="D33" s="6"/>
      <c r="E33" s="5"/>
      <c r="F33" s="5"/>
      <c r="G33" s="5"/>
    </row>
    <row r="34" spans="2:7" ht="12.75">
      <c r="B34" s="32" t="s">
        <v>11</v>
      </c>
      <c r="C34" s="4"/>
      <c r="D34" s="6"/>
      <c r="E34" s="5"/>
      <c r="F34" s="5"/>
      <c r="G34" s="5"/>
    </row>
    <row r="35" spans="2:7" ht="12.75">
      <c r="B35" s="32" t="s">
        <v>25</v>
      </c>
      <c r="C35" s="4">
        <v>4769959</v>
      </c>
      <c r="D35" s="6"/>
      <c r="E35" s="5"/>
      <c r="F35" s="5"/>
      <c r="G35" s="5"/>
    </row>
    <row r="36" spans="5:6" ht="12.75">
      <c r="E36" s="5" t="s">
        <v>15</v>
      </c>
      <c r="F36" s="5" t="s">
        <v>18</v>
      </c>
    </row>
    <row r="37" spans="2:7" ht="12.75">
      <c r="B37" s="6" t="s">
        <v>0</v>
      </c>
      <c r="E37" s="7">
        <v>68500</v>
      </c>
      <c r="F37" s="7">
        <v>68500</v>
      </c>
      <c r="G37" s="2"/>
    </row>
    <row r="38" spans="2:7" ht="12.75">
      <c r="B38" s="6" t="s">
        <v>5</v>
      </c>
      <c r="E38" s="7">
        <v>14640</v>
      </c>
      <c r="F38" s="7">
        <v>14210</v>
      </c>
      <c r="G38" s="2"/>
    </row>
    <row r="39" spans="2:7" ht="12.75">
      <c r="B39" s="6" t="s">
        <v>21</v>
      </c>
      <c r="D39" s="8">
        <v>10000</v>
      </c>
      <c r="F39" s="7"/>
      <c r="G39" s="2"/>
    </row>
    <row r="40" spans="2:6" ht="12.75">
      <c r="B40" s="6" t="s">
        <v>26</v>
      </c>
      <c r="D40" s="8">
        <v>0</v>
      </c>
      <c r="F40" s="5"/>
    </row>
    <row r="41" spans="2:6" ht="12.75">
      <c r="B41" s="6" t="s">
        <v>6</v>
      </c>
      <c r="C41" s="5" t="s">
        <v>28</v>
      </c>
      <c r="D41" s="7" t="s">
        <v>29</v>
      </c>
      <c r="E41" s="6" t="s">
        <v>20</v>
      </c>
      <c r="F41" s="5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</sheetData>
  <sheetProtection/>
  <printOptions/>
  <pageMargins left="0.35" right="0.2" top="0.984" bottom="0.984" header="0.512" footer="0.512"/>
  <pageSetup horizontalDpi="600" verticalDpi="600" orientation="landscape" paperSize="9" r:id="rId2"/>
  <ignoredErrors>
    <ignoredError sqref="E6:F6 E14:F14 E7:F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mkuri</dc:creator>
  <cp:keywords/>
  <dc:description/>
  <cp:lastModifiedBy>栗山雅行</cp:lastModifiedBy>
  <cp:lastPrinted>2016-01-29T01:00:03Z</cp:lastPrinted>
  <dcterms:created xsi:type="dcterms:W3CDTF">2006-10-11T00:39:31Z</dcterms:created>
  <dcterms:modified xsi:type="dcterms:W3CDTF">2019-03-06T05:41:11Z</dcterms:modified>
  <cp:category/>
  <cp:version/>
  <cp:contentType/>
  <cp:contentStatus/>
</cp:coreProperties>
</file>